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8" tabRatio="594" activeTab="0"/>
  </bookViews>
  <sheets>
    <sheet name="прил 7" sheetId="1" r:id="rId1"/>
  </sheets>
  <definedNames>
    <definedName name="_xlnm.Print_Area" localSheetId="0">'прил 7'!$A$6:$H$54</definedName>
  </definedNames>
  <calcPr fullCalcOnLoad="1"/>
</workbook>
</file>

<file path=xl/sharedStrings.xml><?xml version="1.0" encoding="utf-8"?>
<sst xmlns="http://schemas.openxmlformats.org/spreadsheetml/2006/main" count="118" uniqueCount="64">
  <si>
    <t>01</t>
  </si>
  <si>
    <t>04</t>
  </si>
  <si>
    <t>02</t>
  </si>
  <si>
    <t>10</t>
  </si>
  <si>
    <t>03</t>
  </si>
  <si>
    <t>Калининского района Тверской области</t>
  </si>
  <si>
    <t xml:space="preserve">по разделам и подразделам функциональной классификации </t>
  </si>
  <si>
    <t xml:space="preserve">Приложение №7 </t>
  </si>
  <si>
    <t xml:space="preserve">                 Распределение бюджетных ассигнований</t>
  </si>
  <si>
    <t xml:space="preserve">муниципального образования </t>
  </si>
  <si>
    <t>Заволжское сельское поселение</t>
  </si>
  <si>
    <t>Заволжского сельского поселения</t>
  </si>
  <si>
    <t>Функционирование Правительства  Российской Федерации, высших исполнительных органов государственной власти субъектов РФ, местныхадминистраций</t>
  </si>
  <si>
    <t>Прочие межбюджетные трансферты общего характера</t>
  </si>
  <si>
    <t>Пенсионное обеспечение</t>
  </si>
  <si>
    <t>Массовый спорт</t>
  </si>
  <si>
    <t>Калининского района Тверской области на 2020 год".</t>
  </si>
  <si>
    <t>Калининского района Тверской области на 2020 год</t>
  </si>
  <si>
    <t>расходов бюджета на 2020 год</t>
  </si>
  <si>
    <t>от 23.12.2019 № 23</t>
  </si>
  <si>
    <t>00</t>
  </si>
  <si>
    <t>Другие вопросы в области средств массовой информации</t>
  </si>
  <si>
    <t>11</t>
  </si>
  <si>
    <t>13</t>
  </si>
  <si>
    <t>09</t>
  </si>
  <si>
    <t>12</t>
  </si>
  <si>
    <t>05</t>
  </si>
  <si>
    <t>08</t>
  </si>
  <si>
    <t>14</t>
  </si>
  <si>
    <t>Функционирование Правительства  Российской Федерации, высших исполнительных органов государственной власти субъектов РФ, местных администраций</t>
  </si>
  <si>
    <t>Всего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</si>
  <si>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</si>
  <si>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</si>
  <si>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Резервный фонд</t>
  </si>
  <si>
    <t xml:space="preserve">Другие общегосударственные вопросы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</si>
  <si>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</si>
  <si>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</si>
  <si>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</si>
  <si>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</si>
  <si>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</si>
  <si>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</t>
  </si>
  <si>
    <t xml:space="preserve">Другие вопросы в области национальной экономики 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</si>
  <si>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</si>
  <si>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</si>
  <si>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</si>
  <si>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</si>
  <si>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</si>
  <si>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</si>
  <si>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</si>
  <si>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</si>
  <si>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</si>
  <si>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СРЕДСТВА МАССОВОЙ ИНФОРМАЦИИ</t>
  </si>
  <si>
    <t>Приложение № 1</t>
  </si>
  <si>
    <t>к решению Совета депутатов</t>
  </si>
  <si>
    <t xml:space="preserve">МЕЖБЮДЖЕТНЫЕ ТРАНСФЕРТЫ ОБЩЕГО ХАРАКТЕРА БЮДЖЕТАМ БЮДЖЕТНОЙ СИСТЕМЫ РОССИЙСКОЙ ФЕДЕРАЦИИ
</t>
  </si>
  <si>
    <t xml:space="preserve"> "О бюджете муниципального образования</t>
  </si>
  <si>
    <t xml:space="preserve">Физическая культура </t>
  </si>
  <si>
    <t>Наименование</t>
  </si>
  <si>
    <t>Функционирование законодательных и представительных органов государственной власти</t>
  </si>
  <si>
    <t>сумма</t>
  </si>
  <si>
    <t>П</t>
  </si>
  <si>
    <t>Р</t>
  </si>
  <si>
    <t>от 30.04.2020 №10</t>
  </si>
  <si>
    <t>Социальное обеспечение населения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</si>
</sst>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</numFmts>
  <fonts count="46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4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49" fontId="6" fillId="0" borderId="12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7" fillId="0" borderId="11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/>
    </xf>
    <xf numFmtId="0" fontId="4" fillId="0" borderId="16" xfId="0" applyFont="1" applyBorder="1" applyAlignment="1">
      <alignment horizontal="left" vertical="justify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32" borderId="14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1</xdr:col>
      <xdr:colOff>66675</xdr:colOff>
      <xdr:row>42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647700" y="9601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9525</xdr:colOff>
      <xdr:row>20</xdr:row>
      <xdr:rowOff>9525</xdr:rowOff>
    </xdr:to>
    <xdr:sp>
      <xdr:nvSpPr>
        <xdr:cNvPr id="2" name="Line 13"/>
        <xdr:cNvSpPr>
          <a:spLocks/>
        </xdr:cNvSpPr>
      </xdr:nvSpPr>
      <xdr:spPr>
        <a:xfrm>
          <a:off x="647700" y="34671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sp>
      <xdr:nvSpPr>
        <xdr:cNvPr id="3" name="Line 14"/>
        <xdr:cNvSpPr>
          <a:spLocks/>
        </xdr:cNvSpPr>
      </xdr:nvSpPr>
      <xdr:spPr>
        <a:xfrm flipV="1">
          <a:off x="647700" y="3829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sp>
      <xdr:nvSpPr>
        <xdr:cNvPr id="4" name="Line 20"/>
        <xdr:cNvSpPr>
          <a:spLocks/>
        </xdr:cNvSpPr>
      </xdr:nvSpPr>
      <xdr:spPr>
        <a:xfrm>
          <a:off x="647700" y="5905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sp>
      <xdr:nvSpPr>
        <xdr:cNvPr id="5" name="Line 28"/>
        <xdr:cNvSpPr>
          <a:spLocks/>
        </xdr:cNvSpPr>
      </xdr:nvSpPr>
      <xdr:spPr>
        <a:xfrm flipV="1">
          <a:off x="647700" y="84486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6" name="Line 38"/>
        <xdr:cNvSpPr>
          <a:spLocks/>
        </xdr:cNvSpPr>
      </xdr:nvSpPr>
      <xdr:spPr>
        <a:xfrm flipV="1">
          <a:off x="647700" y="5286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7" name="Line 39"/>
        <xdr:cNvSpPr>
          <a:spLocks/>
        </xdr:cNvSpPr>
      </xdr:nvSpPr>
      <xdr:spPr>
        <a:xfrm>
          <a:off x="647700" y="5286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66675</xdr:colOff>
      <xdr:row>42</xdr:row>
      <xdr:rowOff>0</xdr:rowOff>
    </xdr:to>
    <xdr:sp>
      <xdr:nvSpPr>
        <xdr:cNvPr id="8" name="Line 42"/>
        <xdr:cNvSpPr>
          <a:spLocks/>
        </xdr:cNvSpPr>
      </xdr:nvSpPr>
      <xdr:spPr>
        <a:xfrm flipV="1">
          <a:off x="647700" y="9601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34">
      <selection activeCell="C46" sqref="C46:G46"/>
    </sheetView>
  </sheetViews>
  <sheetFormatPr defaultColWidth="9.00390625" defaultRowHeight="12.75"/>
  <cols>
    <col min="1" max="1" width="8.50390625" style="0" customWidth="1"/>
    <col min="2" max="2" width="8.375" style="0" customWidth="1"/>
    <col min="3" max="6" width="8.875" style="17" customWidth="1"/>
    <col min="7" max="7" width="29.375" style="17" customWidth="1"/>
    <col min="8" max="8" width="20.125" style="9" customWidth="1"/>
    <col min="11" max="11" width="12.00390625" style="0" customWidth="1"/>
  </cols>
  <sheetData>
    <row r="1" spans="6:8" ht="12.75">
      <c r="F1" s="72" t="s">
        <v>52</v>
      </c>
      <c r="G1" s="72"/>
      <c r="H1" s="72"/>
    </row>
    <row r="2" spans="4:8" ht="12.75" customHeight="1">
      <c r="D2" s="33"/>
      <c r="E2" s="33"/>
      <c r="F2" s="73" t="s">
        <v>53</v>
      </c>
      <c r="G2" s="73"/>
      <c r="H2" s="73"/>
    </row>
    <row r="3" spans="4:8" ht="12.75">
      <c r="D3" s="74" t="s">
        <v>11</v>
      </c>
      <c r="E3" s="74"/>
      <c r="F3" s="74"/>
      <c r="G3" s="74"/>
      <c r="H3" s="74"/>
    </row>
    <row r="4" spans="5:8" ht="12.75" customHeight="1">
      <c r="E4" s="74" t="s">
        <v>5</v>
      </c>
      <c r="F4" s="74"/>
      <c r="G4" s="74"/>
      <c r="H4" s="74"/>
    </row>
    <row r="5" spans="5:8" ht="12.75">
      <c r="E5" s="33"/>
      <c r="F5" s="75" t="s">
        <v>62</v>
      </c>
      <c r="G5" s="75"/>
      <c r="H5" s="75"/>
    </row>
    <row r="6" spans="7:8" ht="12.75">
      <c r="G6" s="37"/>
      <c r="H6" s="37" t="s">
        <v>7</v>
      </c>
    </row>
    <row r="7" spans="3:8" ht="12.75" customHeight="1">
      <c r="C7" s="33"/>
      <c r="D7" s="33"/>
      <c r="E7" s="33"/>
      <c r="H7" s="38" t="s">
        <v>53</v>
      </c>
    </row>
    <row r="8" spans="3:8" ht="12.75" customHeight="1">
      <c r="C8" s="33"/>
      <c r="E8" s="36"/>
      <c r="F8" s="36"/>
      <c r="G8" s="36"/>
      <c r="H8" s="36" t="s">
        <v>11</v>
      </c>
    </row>
    <row r="9" spans="3:8" ht="12.75">
      <c r="C9" s="33"/>
      <c r="D9" s="33"/>
      <c r="F9" s="36"/>
      <c r="G9" s="36"/>
      <c r="H9" s="36" t="s">
        <v>5</v>
      </c>
    </row>
    <row r="10" spans="3:8" ht="12.75">
      <c r="C10" s="33"/>
      <c r="D10" s="33"/>
      <c r="E10" s="33"/>
      <c r="G10" s="12"/>
      <c r="H10" s="12" t="s">
        <v>19</v>
      </c>
    </row>
    <row r="11" spans="3:8" ht="12.75">
      <c r="C11" s="33"/>
      <c r="D11" s="33"/>
      <c r="F11" s="36"/>
      <c r="G11" s="36"/>
      <c r="H11" s="12" t="s">
        <v>55</v>
      </c>
    </row>
    <row r="12" spans="4:8" ht="12.75">
      <c r="D12" s="36"/>
      <c r="E12" s="36"/>
      <c r="F12" s="36"/>
      <c r="G12" s="36"/>
      <c r="H12" s="36" t="s">
        <v>10</v>
      </c>
    </row>
    <row r="13" spans="3:8" ht="12.75">
      <c r="C13" s="33"/>
      <c r="E13" s="36"/>
      <c r="F13" s="36"/>
      <c r="G13" s="36"/>
      <c r="H13" s="12" t="s">
        <v>16</v>
      </c>
    </row>
    <row r="14" spans="1:8" ht="15">
      <c r="A14" s="70" t="s">
        <v>8</v>
      </c>
      <c r="B14" s="70"/>
      <c r="C14" s="70"/>
      <c r="D14" s="70"/>
      <c r="E14" s="70"/>
      <c r="F14" s="70"/>
      <c r="G14" s="70"/>
      <c r="H14" s="70"/>
    </row>
    <row r="15" spans="1:9" ht="15">
      <c r="A15" s="70" t="s">
        <v>9</v>
      </c>
      <c r="B15" s="70"/>
      <c r="C15" s="70"/>
      <c r="D15" s="70"/>
      <c r="E15" s="70"/>
      <c r="F15" s="70"/>
      <c r="G15" s="70"/>
      <c r="H15" s="70"/>
      <c r="I15" s="4"/>
    </row>
    <row r="16" spans="1:9" ht="15">
      <c r="A16" s="70" t="s">
        <v>10</v>
      </c>
      <c r="B16" s="70"/>
      <c r="C16" s="70"/>
      <c r="D16" s="70"/>
      <c r="E16" s="70"/>
      <c r="F16" s="70"/>
      <c r="G16" s="70"/>
      <c r="H16" s="70"/>
      <c r="I16" s="4"/>
    </row>
    <row r="17" spans="1:9" ht="15">
      <c r="A17" s="70" t="s">
        <v>17</v>
      </c>
      <c r="B17" s="71"/>
      <c r="C17" s="71"/>
      <c r="D17" s="71"/>
      <c r="E17" s="71"/>
      <c r="F17" s="71"/>
      <c r="G17" s="71"/>
      <c r="H17" s="71"/>
      <c r="I17" s="4"/>
    </row>
    <row r="18" spans="1:9" ht="15">
      <c r="A18" s="70" t="s">
        <v>6</v>
      </c>
      <c r="B18" s="70"/>
      <c r="C18" s="70"/>
      <c r="D18" s="70"/>
      <c r="E18" s="70"/>
      <c r="F18" s="70"/>
      <c r="G18" s="70"/>
      <c r="H18" s="70"/>
      <c r="I18" s="4"/>
    </row>
    <row r="19" spans="1:8" ht="15">
      <c r="A19" s="70" t="s">
        <v>18</v>
      </c>
      <c r="B19" s="71"/>
      <c r="C19" s="71"/>
      <c r="D19" s="71"/>
      <c r="E19" s="71"/>
      <c r="F19" s="71"/>
      <c r="G19" s="71"/>
      <c r="H19" s="71"/>
    </row>
    <row r="20" spans="2:6" ht="16.5" customHeight="1">
      <c r="B20" s="1"/>
      <c r="C20" s="34"/>
      <c r="D20" s="34"/>
      <c r="E20" s="34"/>
      <c r="F20" s="34"/>
    </row>
    <row r="21" spans="1:8" ht="15">
      <c r="A21" s="10" t="s">
        <v>61</v>
      </c>
      <c r="B21" s="10" t="s">
        <v>60</v>
      </c>
      <c r="C21" s="86" t="s">
        <v>57</v>
      </c>
      <c r="D21" s="86"/>
      <c r="E21" s="86"/>
      <c r="F21" s="86"/>
      <c r="G21" s="86"/>
      <c r="H21" s="25" t="s">
        <v>59</v>
      </c>
    </row>
    <row r="22" spans="1:8" ht="14.25" customHeight="1">
      <c r="A22" s="11">
        <v>1</v>
      </c>
      <c r="B22" s="11">
        <v>2</v>
      </c>
      <c r="C22" s="48">
        <v>3</v>
      </c>
      <c r="D22" s="49"/>
      <c r="E22" s="49"/>
      <c r="F22" s="49"/>
      <c r="G22" s="50"/>
      <c r="H22" s="11">
        <v>4</v>
      </c>
    </row>
    <row r="23" spans="1:11" ht="17.25">
      <c r="A23" s="2"/>
      <c r="B23" s="2"/>
      <c r="C23" s="76" t="s">
        <v>30</v>
      </c>
      <c r="D23" s="77"/>
      <c r="E23" s="77"/>
      <c r="F23" s="77"/>
      <c r="G23" s="78"/>
      <c r="H23" s="41">
        <f>H24+H30+H32+H34+H37+H44+H47+H50+H52+H41</f>
        <v>29762.246</v>
      </c>
      <c r="K23" s="24"/>
    </row>
    <row r="24" spans="1:11" ht="19.5" customHeight="1">
      <c r="A24" s="13" t="s">
        <v>0</v>
      </c>
      <c r="B24" s="14" t="s">
        <v>20</v>
      </c>
      <c r="C24" s="79" t="s">
        <v>31</v>
      </c>
      <c r="D24" s="80"/>
      <c r="E24" s="80"/>
      <c r="F24" s="80"/>
      <c r="G24" s="81"/>
      <c r="H24" s="26">
        <f>H25+H27+H28+H29+H26</f>
        <v>5945.8</v>
      </c>
      <c r="K24" s="3"/>
    </row>
    <row r="25" spans="1:11" ht="39" customHeight="1">
      <c r="A25" s="6" t="s">
        <v>0</v>
      </c>
      <c r="B25" s="6" t="s">
        <v>2</v>
      </c>
      <c r="C25" s="45" t="s">
        <v>32</v>
      </c>
      <c r="D25" s="57"/>
      <c r="E25" s="57"/>
      <c r="F25" s="57"/>
      <c r="G25" s="58"/>
      <c r="H25" s="18">
        <v>1105</v>
      </c>
      <c r="K25" s="40"/>
    </row>
    <row r="26" spans="1:11" ht="39" customHeight="1">
      <c r="A26" s="6" t="s">
        <v>0</v>
      </c>
      <c r="B26" s="6" t="s">
        <v>4</v>
      </c>
      <c r="C26" s="82" t="s">
        <v>58</v>
      </c>
      <c r="D26" s="83"/>
      <c r="E26" s="83"/>
      <c r="F26" s="83"/>
      <c r="G26" s="84"/>
      <c r="H26" s="18">
        <v>0.5</v>
      </c>
      <c r="K26" s="3"/>
    </row>
    <row r="27" spans="1:8" ht="48.75" customHeight="1">
      <c r="A27" s="16" t="s">
        <v>0</v>
      </c>
      <c r="B27" s="16" t="s">
        <v>1</v>
      </c>
      <c r="C27" s="85" t="s">
        <v>29</v>
      </c>
      <c r="D27" s="55" t="s">
        <v>12</v>
      </c>
      <c r="E27" s="55" t="s">
        <v>12</v>
      </c>
      <c r="F27" s="55" t="s">
        <v>12</v>
      </c>
      <c r="G27" s="56" t="s">
        <v>12</v>
      </c>
      <c r="H27" s="28">
        <f>3960+273.2</f>
        <v>4233.2</v>
      </c>
    </row>
    <row r="28" spans="1:8" ht="27" customHeight="1">
      <c r="A28" s="16" t="s">
        <v>0</v>
      </c>
      <c r="B28" s="16" t="s">
        <v>22</v>
      </c>
      <c r="C28" s="54" t="s">
        <v>33</v>
      </c>
      <c r="D28" s="55"/>
      <c r="E28" s="55"/>
      <c r="F28" s="55"/>
      <c r="G28" s="56"/>
      <c r="H28" s="28">
        <v>350</v>
      </c>
    </row>
    <row r="29" spans="1:8" ht="30.75" customHeight="1">
      <c r="A29" s="16" t="s">
        <v>0</v>
      </c>
      <c r="B29" s="16" t="s">
        <v>23</v>
      </c>
      <c r="C29" s="54" t="s">
        <v>34</v>
      </c>
      <c r="D29" s="55"/>
      <c r="E29" s="55"/>
      <c r="F29" s="55"/>
      <c r="G29" s="56"/>
      <c r="H29" s="28">
        <v>257.1</v>
      </c>
    </row>
    <row r="30" spans="1:8" ht="25.5" customHeight="1">
      <c r="A30" s="5" t="s">
        <v>2</v>
      </c>
      <c r="B30" s="6" t="s">
        <v>20</v>
      </c>
      <c r="C30" s="51" t="s">
        <v>35</v>
      </c>
      <c r="D30" s="52"/>
      <c r="E30" s="52"/>
      <c r="F30" s="52"/>
      <c r="G30" s="53"/>
      <c r="H30" s="19">
        <f>H31</f>
        <v>209.7</v>
      </c>
    </row>
    <row r="31" spans="1:8" ht="20.25" customHeight="1">
      <c r="A31" s="7" t="s">
        <v>2</v>
      </c>
      <c r="B31" s="7" t="s">
        <v>4</v>
      </c>
      <c r="C31" s="45" t="s">
        <v>36</v>
      </c>
      <c r="D31" s="46"/>
      <c r="E31" s="46"/>
      <c r="F31" s="46"/>
      <c r="G31" s="47"/>
      <c r="H31" s="29">
        <f>209.72-0.02</f>
        <v>209.7</v>
      </c>
    </row>
    <row r="32" spans="1:8" ht="36.75" customHeight="1">
      <c r="A32" s="5" t="s">
        <v>4</v>
      </c>
      <c r="B32" s="5" t="s">
        <v>20</v>
      </c>
      <c r="C32" s="42" t="s">
        <v>37</v>
      </c>
      <c r="D32" s="43"/>
      <c r="E32" s="43"/>
      <c r="F32" s="43"/>
      <c r="G32" s="44"/>
      <c r="H32" s="19">
        <f>H33</f>
        <v>500</v>
      </c>
    </row>
    <row r="33" spans="1:8" ht="15" customHeight="1">
      <c r="A33" s="6" t="s">
        <v>4</v>
      </c>
      <c r="B33" s="6" t="s">
        <v>3</v>
      </c>
      <c r="C33" s="48" t="s">
        <v>38</v>
      </c>
      <c r="D33" s="49"/>
      <c r="E33" s="49"/>
      <c r="F33" s="49"/>
      <c r="G33" s="50"/>
      <c r="H33" s="18">
        <v>500</v>
      </c>
    </row>
    <row r="34" spans="1:8" ht="15" customHeight="1">
      <c r="A34" s="5" t="s">
        <v>1</v>
      </c>
      <c r="B34" s="6" t="s">
        <v>20</v>
      </c>
      <c r="C34" s="90" t="s">
        <v>39</v>
      </c>
      <c r="D34" s="91"/>
      <c r="E34" s="91"/>
      <c r="F34" s="91"/>
      <c r="G34" s="92"/>
      <c r="H34" s="20">
        <f>H35+H36</f>
        <v>5300</v>
      </c>
    </row>
    <row r="35" spans="1:8" ht="15" customHeight="1">
      <c r="A35" s="6" t="s">
        <v>1</v>
      </c>
      <c r="B35" s="6" t="s">
        <v>24</v>
      </c>
      <c r="C35" s="48" t="s">
        <v>40</v>
      </c>
      <c r="D35" s="49"/>
      <c r="E35" s="49"/>
      <c r="F35" s="49"/>
      <c r="G35" s="50"/>
      <c r="H35" s="31">
        <v>5000</v>
      </c>
    </row>
    <row r="36" spans="1:8" ht="15" customHeight="1">
      <c r="A36" s="6" t="s">
        <v>1</v>
      </c>
      <c r="B36" s="6" t="s">
        <v>25</v>
      </c>
      <c r="C36" s="54" t="s">
        <v>41</v>
      </c>
      <c r="D36" s="55"/>
      <c r="E36" s="55"/>
      <c r="F36" s="55"/>
      <c r="G36" s="56"/>
      <c r="H36" s="32">
        <v>300</v>
      </c>
    </row>
    <row r="37" spans="1:8" ht="14.25" customHeight="1">
      <c r="A37" s="5" t="s">
        <v>26</v>
      </c>
      <c r="B37" s="5" t="s">
        <v>20</v>
      </c>
      <c r="C37" s="65" t="s">
        <v>42</v>
      </c>
      <c r="D37" s="65"/>
      <c r="E37" s="65"/>
      <c r="F37" s="65"/>
      <c r="G37" s="65"/>
      <c r="H37" s="19">
        <f>H38+H39+H40</f>
        <v>8553</v>
      </c>
    </row>
    <row r="38" spans="1:9" ht="15.75" customHeight="1">
      <c r="A38" s="6" t="s">
        <v>26</v>
      </c>
      <c r="B38" s="6" t="s">
        <v>0</v>
      </c>
      <c r="C38" s="66" t="s">
        <v>43</v>
      </c>
      <c r="D38" s="66"/>
      <c r="E38" s="66"/>
      <c r="F38" s="66"/>
      <c r="G38" s="66"/>
      <c r="H38" s="27">
        <v>1800</v>
      </c>
      <c r="I38" s="17"/>
    </row>
    <row r="39" spans="1:9" ht="15">
      <c r="A39" s="6" t="s">
        <v>26</v>
      </c>
      <c r="B39" s="6" t="s">
        <v>2</v>
      </c>
      <c r="C39" s="66" t="s">
        <v>44</v>
      </c>
      <c r="D39" s="66"/>
      <c r="E39" s="66"/>
      <c r="F39" s="66"/>
      <c r="G39" s="66"/>
      <c r="H39" s="27">
        <v>3953</v>
      </c>
      <c r="I39" s="17"/>
    </row>
    <row r="40" spans="1:9" ht="15">
      <c r="A40" s="6" t="s">
        <v>26</v>
      </c>
      <c r="B40" s="6" t="s">
        <v>4</v>
      </c>
      <c r="C40" s="89" t="s">
        <v>45</v>
      </c>
      <c r="D40" s="89"/>
      <c r="E40" s="89"/>
      <c r="F40" s="89"/>
      <c r="G40" s="89"/>
      <c r="H40" s="18">
        <v>2800</v>
      </c>
      <c r="I40" s="17"/>
    </row>
    <row r="41" spans="1:10" ht="15.75" customHeight="1">
      <c r="A41" s="39" t="s">
        <v>27</v>
      </c>
      <c r="B41" s="39" t="s">
        <v>20</v>
      </c>
      <c r="C41" s="89" t="s">
        <v>46</v>
      </c>
      <c r="D41" s="89"/>
      <c r="E41" s="89"/>
      <c r="F41" s="89"/>
      <c r="G41" s="89"/>
      <c r="H41" s="19">
        <f>H42+H43</f>
        <v>8457.5</v>
      </c>
      <c r="J41" s="3"/>
    </row>
    <row r="42" spans="1:9" ht="15">
      <c r="A42" s="8" t="s">
        <v>27</v>
      </c>
      <c r="B42" s="8" t="s">
        <v>0</v>
      </c>
      <c r="C42" s="87" t="s">
        <v>47</v>
      </c>
      <c r="D42" s="86"/>
      <c r="E42" s="86"/>
      <c r="F42" s="86"/>
      <c r="G42" s="88"/>
      <c r="H42" s="30">
        <f>5446.3+180+1.5+2552.7+25+0.5+1.5</f>
        <v>8207.5</v>
      </c>
      <c r="I42" s="12"/>
    </row>
    <row r="43" spans="1:8" ht="15">
      <c r="A43" s="8" t="s">
        <v>27</v>
      </c>
      <c r="B43" s="8" t="s">
        <v>1</v>
      </c>
      <c r="C43" s="93" t="s">
        <v>48</v>
      </c>
      <c r="D43" s="94"/>
      <c r="E43" s="94"/>
      <c r="F43" s="94"/>
      <c r="G43" s="95"/>
      <c r="H43" s="21">
        <v>250</v>
      </c>
    </row>
    <row r="44" spans="1:8" ht="15">
      <c r="A44" s="5" t="s">
        <v>3</v>
      </c>
      <c r="B44" s="5" t="s">
        <v>20</v>
      </c>
      <c r="C44" s="62" t="s">
        <v>49</v>
      </c>
      <c r="D44" s="62"/>
      <c r="E44" s="62"/>
      <c r="F44" s="62"/>
      <c r="G44" s="63"/>
      <c r="H44" s="19">
        <f>H45+H46</f>
        <v>162</v>
      </c>
    </row>
    <row r="45" spans="1:8" ht="15">
      <c r="A45" s="6" t="s">
        <v>3</v>
      </c>
      <c r="B45" s="6" t="s">
        <v>0</v>
      </c>
      <c r="C45" s="64" t="s">
        <v>14</v>
      </c>
      <c r="D45" s="57"/>
      <c r="E45" s="57"/>
      <c r="F45" s="57"/>
      <c r="G45" s="58"/>
      <c r="H45" s="18">
        <v>112</v>
      </c>
    </row>
    <row r="46" spans="1:8" ht="15">
      <c r="A46" s="6" t="s">
        <v>3</v>
      </c>
      <c r="B46" s="6" t="s">
        <v>4</v>
      </c>
      <c r="C46" s="96" t="s">
        <v>63</v>
      </c>
      <c r="D46" s="97"/>
      <c r="E46" s="97"/>
      <c r="F46" s="97"/>
      <c r="G46" s="98"/>
      <c r="H46" s="18">
        <v>50</v>
      </c>
    </row>
    <row r="47" spans="1:8" s="9" customFormat="1" ht="15">
      <c r="A47" s="15" t="s">
        <v>22</v>
      </c>
      <c r="B47" s="15" t="s">
        <v>20</v>
      </c>
      <c r="C47" s="61" t="s">
        <v>50</v>
      </c>
      <c r="D47" s="62"/>
      <c r="E47" s="62"/>
      <c r="F47" s="62"/>
      <c r="G47" s="63"/>
      <c r="H47" s="22">
        <f>H48+H49</f>
        <v>232.96</v>
      </c>
    </row>
    <row r="48" spans="1:8" s="9" customFormat="1" ht="15" customHeight="1">
      <c r="A48" s="8" t="s">
        <v>22</v>
      </c>
      <c r="B48" s="8" t="s">
        <v>0</v>
      </c>
      <c r="C48" s="64" t="s">
        <v>56</v>
      </c>
      <c r="D48" s="57"/>
      <c r="E48" s="57"/>
      <c r="F48" s="57"/>
      <c r="G48" s="58"/>
      <c r="H48" s="21">
        <v>32.96</v>
      </c>
    </row>
    <row r="49" spans="1:8" s="9" customFormat="1" ht="15">
      <c r="A49" s="8" t="s">
        <v>22</v>
      </c>
      <c r="B49" s="8" t="s">
        <v>2</v>
      </c>
      <c r="C49" s="67" t="s">
        <v>15</v>
      </c>
      <c r="D49" s="68"/>
      <c r="E49" s="68"/>
      <c r="F49" s="68"/>
      <c r="G49" s="69"/>
      <c r="H49" s="21">
        <v>200</v>
      </c>
    </row>
    <row r="50" spans="1:8" s="9" customFormat="1" ht="15">
      <c r="A50" s="8" t="s">
        <v>25</v>
      </c>
      <c r="B50" s="8" t="s">
        <v>20</v>
      </c>
      <c r="C50" s="61" t="s">
        <v>51</v>
      </c>
      <c r="D50" s="62"/>
      <c r="E50" s="62"/>
      <c r="F50" s="62"/>
      <c r="G50" s="63"/>
      <c r="H50" s="22">
        <v>100</v>
      </c>
    </row>
    <row r="51" spans="1:8" s="9" customFormat="1" ht="15">
      <c r="A51" s="15" t="s">
        <v>25</v>
      </c>
      <c r="B51" s="15" t="s">
        <v>1</v>
      </c>
      <c r="C51" s="64" t="s">
        <v>21</v>
      </c>
      <c r="D51" s="57"/>
      <c r="E51" s="57"/>
      <c r="F51" s="57"/>
      <c r="G51" s="58"/>
      <c r="H51" s="21">
        <v>100</v>
      </c>
    </row>
    <row r="52" spans="1:8" s="9" customFormat="1" ht="45" customHeight="1">
      <c r="A52" s="5" t="s">
        <v>28</v>
      </c>
      <c r="B52" s="5" t="s">
        <v>20</v>
      </c>
      <c r="C52" s="60" t="s">
        <v>54</v>
      </c>
      <c r="D52" s="60"/>
      <c r="E52" s="60"/>
      <c r="F52" s="60"/>
      <c r="G52" s="60"/>
      <c r="H52" s="19">
        <f>H53</f>
        <v>301.28600000000006</v>
      </c>
    </row>
    <row r="53" spans="1:8" ht="32.25" customHeight="1">
      <c r="A53" s="7" t="s">
        <v>28</v>
      </c>
      <c r="B53" s="7" t="s">
        <v>4</v>
      </c>
      <c r="C53" s="59" t="s">
        <v>13</v>
      </c>
      <c r="D53" s="59"/>
      <c r="E53" s="59"/>
      <c r="F53" s="59"/>
      <c r="G53" s="59"/>
      <c r="H53" s="23">
        <f>301.3-0.054+0.04</f>
        <v>301.28600000000006</v>
      </c>
    </row>
    <row r="54" spans="1:7" ht="12.75">
      <c r="A54" s="9"/>
      <c r="B54" s="9"/>
      <c r="C54" s="35"/>
      <c r="D54" s="35"/>
      <c r="E54" s="35"/>
      <c r="F54" s="35"/>
      <c r="G54" s="35"/>
    </row>
  </sheetData>
  <sheetProtection/>
  <mergeCells count="44">
    <mergeCell ref="C46:G46"/>
    <mergeCell ref="C44:G44"/>
    <mergeCell ref="C42:G42"/>
    <mergeCell ref="C41:G41"/>
    <mergeCell ref="C40:G40"/>
    <mergeCell ref="C39:G39"/>
    <mergeCell ref="C34:G34"/>
    <mergeCell ref="C43:G43"/>
    <mergeCell ref="C36:G36"/>
    <mergeCell ref="C35:G35"/>
    <mergeCell ref="A18:H18"/>
    <mergeCell ref="C23:G23"/>
    <mergeCell ref="A19:H19"/>
    <mergeCell ref="C24:G24"/>
    <mergeCell ref="C26:G26"/>
    <mergeCell ref="C27:G27"/>
    <mergeCell ref="C21:G21"/>
    <mergeCell ref="C22:G22"/>
    <mergeCell ref="A17:H17"/>
    <mergeCell ref="C29:G29"/>
    <mergeCell ref="F1:H1"/>
    <mergeCell ref="F2:H2"/>
    <mergeCell ref="D3:H3"/>
    <mergeCell ref="E4:H4"/>
    <mergeCell ref="F5:H5"/>
    <mergeCell ref="A16:H16"/>
    <mergeCell ref="A14:H14"/>
    <mergeCell ref="A15:H15"/>
    <mergeCell ref="C53:G53"/>
    <mergeCell ref="C52:G52"/>
    <mergeCell ref="C50:G50"/>
    <mergeCell ref="C51:G51"/>
    <mergeCell ref="C47:G47"/>
    <mergeCell ref="C37:G37"/>
    <mergeCell ref="C38:G38"/>
    <mergeCell ref="C45:G45"/>
    <mergeCell ref="C49:G49"/>
    <mergeCell ref="C48:G48"/>
    <mergeCell ref="C32:G32"/>
    <mergeCell ref="C31:G31"/>
    <mergeCell ref="C33:G33"/>
    <mergeCell ref="C30:G30"/>
    <mergeCell ref="C28:G28"/>
    <mergeCell ref="C25:G25"/>
  </mergeCells>
  <printOptions/>
  <pageMargins left="0.984251968503937" right="0.7480314960629921" top="0.5511811023622047" bottom="0.6692913385826772" header="0.5118110236220472" footer="0.7874015748031497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2020-02-28T07:35:01Z</cp:lastPrinted>
  <dcterms:created xsi:type="dcterms:W3CDTF">2006-12-22T12:03:32Z</dcterms:created>
  <dcterms:modified xsi:type="dcterms:W3CDTF">2020-04-30T11:42:51Z</dcterms:modified>
  <cp:category/>
  <cp:version/>
  <cp:contentType/>
  <cp:contentStatus/>
</cp:coreProperties>
</file>